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les tax history\2024 tax reports\"/>
    </mc:Choice>
  </mc:AlternateContent>
  <xr:revisionPtr revIDLastSave="0" documentId="8_{F17ADEEA-607E-423D-A2E7-86D6914F19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" sheetId="1" r:id="rId1"/>
    <sheet name="remote sellers" sheetId="2" r:id="rId2"/>
  </sheets>
  <calcPr calcId="181029"/>
</workbook>
</file>

<file path=xl/calcChain.xml><?xml version="1.0" encoding="utf-8"?>
<calcChain xmlns="http://schemas.openxmlformats.org/spreadsheetml/2006/main">
  <c r="B29" i="2" l="1"/>
  <c r="C29" i="2"/>
  <c r="D25" i="2"/>
  <c r="D23" i="2"/>
  <c r="D30" i="1"/>
  <c r="D31" i="1" s="1"/>
  <c r="D21" i="2"/>
  <c r="D19" i="2"/>
  <c r="D17" i="2"/>
  <c r="D15" i="2"/>
  <c r="D13" i="2"/>
  <c r="D11" i="2"/>
  <c r="D9" i="2"/>
  <c r="D7" i="2"/>
  <c r="D5" i="2"/>
  <c r="H6" i="1"/>
  <c r="G6" i="1"/>
  <c r="H8" i="1"/>
  <c r="H7" i="1"/>
  <c r="G8" i="1"/>
  <c r="G7" i="1"/>
  <c r="D29" i="2" l="1"/>
</calcChain>
</file>

<file path=xl/sharedStrings.xml><?xml version="1.0" encoding="utf-8"?>
<sst xmlns="http://schemas.openxmlformats.org/spreadsheetml/2006/main" count="28" uniqueCount="27">
  <si>
    <t>Sales Tax History</t>
  </si>
  <si>
    <t>Year</t>
  </si>
  <si>
    <t>BBB Tax</t>
  </si>
  <si>
    <t>Total 1st &amp; 2nd</t>
  </si>
  <si>
    <t>1st and 2nd</t>
  </si>
  <si>
    <t>3rd penny</t>
  </si>
  <si>
    <t>grew in 2022</t>
  </si>
  <si>
    <t>August</t>
  </si>
  <si>
    <t>September</t>
  </si>
  <si>
    <t>Remote Sellers</t>
  </si>
  <si>
    <t>February</t>
  </si>
  <si>
    <t>March</t>
  </si>
  <si>
    <t>April</t>
  </si>
  <si>
    <t>May</t>
  </si>
  <si>
    <t>June</t>
  </si>
  <si>
    <t>July</t>
  </si>
  <si>
    <t>January</t>
  </si>
  <si>
    <t>Total</t>
  </si>
  <si>
    <t xml:space="preserve">Total </t>
  </si>
  <si>
    <t>November</t>
  </si>
  <si>
    <t>December</t>
  </si>
  <si>
    <t>October</t>
  </si>
  <si>
    <t>grew in 2023</t>
  </si>
  <si>
    <t>2023 Internet sales tax</t>
  </si>
  <si>
    <t>not available yet</t>
  </si>
  <si>
    <t>grew in 2024</t>
  </si>
  <si>
    <t>2024 Budget for 1st and 2nd Penny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</si>
</sst>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6" fontId="0" fillId="0" borderId="1" xfId="0" applyNumberFormat="1" applyBorder="1"/>
    <xf numFmtId="0" fontId="1" fillId="2" borderId="1" xfId="0" applyFont="1" applyFill="1" applyBorder="1"/>
    <xf numFmtId="6" fontId="0" fillId="0" borderId="3" xfId="0" applyNumberFormat="1" applyBorder="1"/>
    <xf numFmtId="6" fontId="0" fillId="3" borderId="7" xfId="0" applyNumberFormat="1" applyFill="1" applyBorder="1"/>
    <xf numFmtId="0" fontId="0" fillId="0" borderId="3" xfId="0" applyBorder="1" applyAlignment="1">
      <alignment horizontal="center"/>
    </xf>
    <xf numFmtId="17" fontId="0" fillId="0" borderId="0" xfId="0" applyNumberFormat="1" applyAlignment="1">
      <alignment horizontal="center"/>
    </xf>
    <xf numFmtId="6" fontId="0" fillId="3" borderId="9" xfId="0" applyNumberFormat="1" applyFill="1" applyBorder="1"/>
    <xf numFmtId="6" fontId="0" fillId="3" borderId="10" xfId="0" applyNumberFormat="1" applyFill="1" applyBorder="1"/>
    <xf numFmtId="6" fontId="0" fillId="3" borderId="13" xfId="0" applyNumberFormat="1" applyFill="1" applyBorder="1"/>
    <xf numFmtId="0" fontId="0" fillId="3" borderId="8" xfId="0" applyFill="1" applyBorder="1"/>
    <xf numFmtId="0" fontId="0" fillId="3" borderId="9" xfId="0" applyFill="1" applyBorder="1"/>
    <xf numFmtId="44" fontId="0" fillId="0" borderId="0" xfId="1" applyFont="1"/>
    <xf numFmtId="44" fontId="0" fillId="0" borderId="0" xfId="1" applyFont="1" applyAlignment="1">
      <alignment horizontal="center"/>
    </xf>
    <xf numFmtId="9" fontId="0" fillId="0" borderId="0" xfId="2" applyFont="1"/>
    <xf numFmtId="44" fontId="4" fillId="0" borderId="0" xfId="1" applyFont="1"/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44" fontId="1" fillId="0" borderId="0" xfId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Monthly!$C$4</c:f>
              <c:strCache>
                <c:ptCount val="1"/>
                <c:pt idx="0">
                  <c:v>Total 1st &amp; 2nd</c:v>
                </c:pt>
              </c:strCache>
            </c:strRef>
          </c:tx>
          <c:invertIfNegative val="0"/>
          <c:cat>
            <c:numRef>
              <c:f>Monthly!$B$5:$B$8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Monthly!$C$5:$C$8</c:f>
              <c:numCache>
                <c:formatCode>"$"#,##0_);[Red]\("$"#,##0\)</c:formatCode>
                <c:ptCount val="4"/>
                <c:pt idx="0">
                  <c:v>434825.7</c:v>
                </c:pt>
                <c:pt idx="1">
                  <c:v>439864.75</c:v>
                </c:pt>
                <c:pt idx="2">
                  <c:v>470769.83</c:v>
                </c:pt>
                <c:pt idx="3">
                  <c:v>476979.82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4-4A77-BE9C-471E2DD83C69}"/>
            </c:ext>
          </c:extLst>
        </c:ser>
        <c:ser>
          <c:idx val="2"/>
          <c:order val="1"/>
          <c:tx>
            <c:strRef>
              <c:f>Monthly!$D$4</c:f>
              <c:strCache>
                <c:ptCount val="1"/>
                <c:pt idx="0">
                  <c:v>BBB Tax</c:v>
                </c:pt>
              </c:strCache>
            </c:strRef>
          </c:tx>
          <c:invertIfNegative val="0"/>
          <c:cat>
            <c:numRef>
              <c:f>Monthly!$B$5:$B$8</c:f>
              <c:numCache>
                <c:formatCode>General</c:formatCode>
                <c:ptCount val="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</c:numCache>
            </c:numRef>
          </c:cat>
          <c:val>
            <c:numRef>
              <c:f>Monthly!$D$5:$D$8</c:f>
              <c:numCache>
                <c:formatCode>"$"#,##0_);[Red]\("$"#,##0\)</c:formatCode>
                <c:ptCount val="4"/>
                <c:pt idx="0">
                  <c:v>25997.93</c:v>
                </c:pt>
                <c:pt idx="1">
                  <c:v>29106.71</c:v>
                </c:pt>
                <c:pt idx="2">
                  <c:v>30111.5</c:v>
                </c:pt>
                <c:pt idx="3">
                  <c:v>30932.21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74-4A77-BE9C-471E2DD83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27328"/>
        <c:axId val="32629120"/>
      </c:barChart>
      <c:catAx>
        <c:axId val="3262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c:spPr>
        <c:crossAx val="32629120"/>
        <c:crosses val="autoZero"/>
        <c:auto val="1"/>
        <c:lblAlgn val="ctr"/>
        <c:lblOffset val="100"/>
        <c:noMultiLvlLbl val="0"/>
      </c:catAx>
      <c:valAx>
        <c:axId val="32629120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32627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10</xdr:row>
      <xdr:rowOff>107950</xdr:rowOff>
    </xdr:from>
    <xdr:to>
      <xdr:col>9</xdr:col>
      <xdr:colOff>38099</xdr:colOff>
      <xdr:row>25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A2" sqref="A2"/>
    </sheetView>
  </sheetViews>
  <sheetFormatPr defaultRowHeight="14.4" x14ac:dyDescent="0.3"/>
  <cols>
    <col min="2" max="2" width="8.6640625" style="1"/>
    <col min="3" max="3" width="15.44140625" customWidth="1"/>
    <col min="4" max="4" width="14.77734375" bestFit="1" customWidth="1"/>
    <col min="6" max="6" width="6" customWidth="1"/>
    <col min="7" max="7" width="9.6640625" customWidth="1"/>
    <col min="8" max="8" width="9.44140625" customWidth="1"/>
  </cols>
  <sheetData>
    <row r="1" spans="1:12" x14ac:dyDescent="0.3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3">
      <c r="B3" s="2"/>
      <c r="C3" s="5" t="s">
        <v>0</v>
      </c>
      <c r="D3" s="3"/>
    </row>
    <row r="4" spans="1:12" x14ac:dyDescent="0.3">
      <c r="B4" s="2" t="s">
        <v>1</v>
      </c>
      <c r="C4" s="3" t="s">
        <v>3</v>
      </c>
      <c r="D4" s="8" t="s">
        <v>2</v>
      </c>
      <c r="E4" s="20" t="s">
        <v>4</v>
      </c>
      <c r="F4" s="21"/>
      <c r="G4" s="22"/>
      <c r="H4" s="13" t="s">
        <v>5</v>
      </c>
    </row>
    <row r="5" spans="1:12" x14ac:dyDescent="0.3">
      <c r="A5">
        <v>6</v>
      </c>
      <c r="B5" s="2">
        <v>2021</v>
      </c>
      <c r="C5" s="4">
        <v>434825.7</v>
      </c>
      <c r="D5" s="6">
        <v>25997.93</v>
      </c>
      <c r="E5" s="26"/>
      <c r="F5" s="27"/>
      <c r="G5" s="7"/>
      <c r="H5" s="14"/>
    </row>
    <row r="6" spans="1:12" x14ac:dyDescent="0.3">
      <c r="A6">
        <v>7</v>
      </c>
      <c r="B6" s="2">
        <v>2022</v>
      </c>
      <c r="C6" s="4">
        <v>439864.75</v>
      </c>
      <c r="D6" s="6">
        <v>29106.71</v>
      </c>
      <c r="E6" s="26" t="s">
        <v>6</v>
      </c>
      <c r="F6" s="27"/>
      <c r="G6" s="7">
        <f t="shared" ref="G6:H8" si="0">SUM(C6-C5)</f>
        <v>5039.0499999999884</v>
      </c>
      <c r="H6" s="10">
        <f t="shared" si="0"/>
        <v>3108.7799999999988</v>
      </c>
    </row>
    <row r="7" spans="1:12" x14ac:dyDescent="0.3">
      <c r="A7">
        <v>8</v>
      </c>
      <c r="B7" s="2">
        <v>2023</v>
      </c>
      <c r="C7" s="4">
        <v>470769.83</v>
      </c>
      <c r="D7" s="6">
        <v>30111.5</v>
      </c>
      <c r="E7" s="26" t="s">
        <v>22</v>
      </c>
      <c r="F7" s="27"/>
      <c r="G7" s="7">
        <f t="shared" si="0"/>
        <v>30905.080000000016</v>
      </c>
      <c r="H7" s="10">
        <f t="shared" si="0"/>
        <v>1004.7900000000009</v>
      </c>
    </row>
    <row r="8" spans="1:12" x14ac:dyDescent="0.3">
      <c r="A8">
        <v>9</v>
      </c>
      <c r="B8" s="2">
        <v>2024</v>
      </c>
      <c r="C8" s="4">
        <v>476979.82</v>
      </c>
      <c r="D8" s="6">
        <v>30932.21</v>
      </c>
      <c r="E8" s="24" t="s">
        <v>25</v>
      </c>
      <c r="F8" s="25"/>
      <c r="G8" s="12">
        <f t="shared" si="0"/>
        <v>6209.9899999999907</v>
      </c>
      <c r="H8" s="11">
        <f t="shared" si="0"/>
        <v>820.70999999999913</v>
      </c>
    </row>
    <row r="29" spans="3:4" ht="43.2" customHeight="1" x14ac:dyDescent="0.3">
      <c r="C29" s="19" t="s">
        <v>26</v>
      </c>
      <c r="D29" s="15">
        <v>2000000</v>
      </c>
    </row>
    <row r="30" spans="3:4" x14ac:dyDescent="0.3">
      <c r="C30" s="19"/>
      <c r="D30" s="15">
        <f>SUM(C8)</f>
        <v>476979.82</v>
      </c>
    </row>
    <row r="31" spans="3:4" x14ac:dyDescent="0.3">
      <c r="C31" s="19"/>
      <c r="D31" s="18">
        <f>SUM(D30-D29)</f>
        <v>-1523020.18</v>
      </c>
    </row>
    <row r="32" spans="3:4" x14ac:dyDescent="0.3">
      <c r="D32" s="15"/>
    </row>
  </sheetData>
  <mergeCells count="7">
    <mergeCell ref="C29:C31"/>
    <mergeCell ref="E4:G4"/>
    <mergeCell ref="A1:L1"/>
    <mergeCell ref="E8:F8"/>
    <mergeCell ref="E5:F5"/>
    <mergeCell ref="E6:F6"/>
    <mergeCell ref="E7:F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144F-0904-4C14-8EEF-5D41FB0DD083}">
  <dimension ref="A1:E29"/>
  <sheetViews>
    <sheetView topLeftCell="A19" workbookViewId="0">
      <selection activeCell="B30" sqref="B30"/>
    </sheetView>
  </sheetViews>
  <sheetFormatPr defaultRowHeight="14.4" x14ac:dyDescent="0.3"/>
  <cols>
    <col min="1" max="1" width="11.44140625" customWidth="1"/>
    <col min="2" max="2" width="18.109375" style="15" customWidth="1"/>
    <col min="3" max="3" width="16.44140625" style="15" customWidth="1"/>
    <col min="4" max="4" width="17.6640625" style="17" customWidth="1"/>
  </cols>
  <sheetData>
    <row r="1" spans="1:4" x14ac:dyDescent="0.3">
      <c r="A1" s="28" t="s">
        <v>23</v>
      </c>
      <c r="B1" s="28"/>
      <c r="C1" s="28"/>
      <c r="D1" s="28"/>
    </row>
    <row r="3" spans="1:4" x14ac:dyDescent="0.3">
      <c r="B3" s="15" t="s">
        <v>9</v>
      </c>
      <c r="C3" s="16" t="s">
        <v>17</v>
      </c>
    </row>
    <row r="5" spans="1:4" x14ac:dyDescent="0.3">
      <c r="A5" t="s">
        <v>16</v>
      </c>
      <c r="B5" s="15">
        <v>12381</v>
      </c>
      <c r="C5" s="15">
        <v>179542.12</v>
      </c>
      <c r="D5" s="17">
        <f>SUM(B5/C5)</f>
        <v>6.8958749066792793E-2</v>
      </c>
    </row>
    <row r="7" spans="1:4" x14ac:dyDescent="0.3">
      <c r="A7" t="s">
        <v>10</v>
      </c>
      <c r="B7" s="15">
        <v>10286</v>
      </c>
      <c r="C7" s="15">
        <v>153156.07</v>
      </c>
      <c r="D7" s="17">
        <f>SUM(B7/C7)</f>
        <v>6.7160250325044246E-2</v>
      </c>
    </row>
    <row r="9" spans="1:4" x14ac:dyDescent="0.3">
      <c r="A9" t="s">
        <v>11</v>
      </c>
      <c r="B9" s="15">
        <v>7746</v>
      </c>
      <c r="C9" s="15">
        <v>138071.64000000001</v>
      </c>
      <c r="D9" s="17">
        <f>SUM(B9/C9)</f>
        <v>5.6101310884697241E-2</v>
      </c>
    </row>
    <row r="11" spans="1:4" x14ac:dyDescent="0.3">
      <c r="A11" t="s">
        <v>12</v>
      </c>
      <c r="B11" s="15">
        <v>10536</v>
      </c>
      <c r="C11" s="15">
        <v>173556.94</v>
      </c>
      <c r="D11" s="17">
        <f>SUM(B11/C11)</f>
        <v>6.0706301920280453E-2</v>
      </c>
    </row>
    <row r="13" spans="1:4" x14ac:dyDescent="0.3">
      <c r="A13" t="s">
        <v>13</v>
      </c>
      <c r="B13" s="15">
        <v>8883</v>
      </c>
      <c r="C13" s="15">
        <v>159015.22</v>
      </c>
      <c r="D13" s="17">
        <f>SUM(B13/C13)</f>
        <v>5.5862577179719021E-2</v>
      </c>
    </row>
    <row r="15" spans="1:4" x14ac:dyDescent="0.3">
      <c r="A15" t="s">
        <v>14</v>
      </c>
      <c r="B15" s="15">
        <v>9208</v>
      </c>
      <c r="C15" s="15">
        <v>183654.77</v>
      </c>
      <c r="D15" s="17">
        <f>SUM(B15/C15)</f>
        <v>5.0137548836874754E-2</v>
      </c>
    </row>
    <row r="17" spans="1:5" x14ac:dyDescent="0.3">
      <c r="A17" t="s">
        <v>15</v>
      </c>
      <c r="B17" s="15">
        <v>10220</v>
      </c>
      <c r="C17" s="15">
        <v>194348.37</v>
      </c>
      <c r="D17" s="17">
        <f>SUM(B17/C17)</f>
        <v>5.2585982583748969E-2</v>
      </c>
    </row>
    <row r="19" spans="1:5" x14ac:dyDescent="0.3">
      <c r="A19" t="s">
        <v>7</v>
      </c>
      <c r="B19" s="15">
        <v>8414</v>
      </c>
      <c r="C19" s="15">
        <v>166974.56</v>
      </c>
      <c r="D19" s="17">
        <f>SUM(B19/C19)</f>
        <v>5.0390909848781758E-2</v>
      </c>
    </row>
    <row r="21" spans="1:5" x14ac:dyDescent="0.3">
      <c r="A21" t="s">
        <v>8</v>
      </c>
      <c r="C21" s="15">
        <v>172259.06</v>
      </c>
      <c r="D21" s="17">
        <f>SUM(B21/C21)</f>
        <v>0</v>
      </c>
      <c r="E21" t="s">
        <v>24</v>
      </c>
    </row>
    <row r="23" spans="1:5" x14ac:dyDescent="0.3">
      <c r="A23" t="s">
        <v>21</v>
      </c>
      <c r="C23" s="15">
        <v>184026.73</v>
      </c>
      <c r="D23" s="17">
        <f>SUM(B23/C23)</f>
        <v>0</v>
      </c>
    </row>
    <row r="25" spans="1:5" x14ac:dyDescent="0.3">
      <c r="A25" t="s">
        <v>19</v>
      </c>
      <c r="C25" s="15">
        <v>158717.28</v>
      </c>
      <c r="D25" s="17">
        <f>SUM(B25/C25)</f>
        <v>0</v>
      </c>
    </row>
    <row r="27" spans="1:5" x14ac:dyDescent="0.3">
      <c r="A27" t="s">
        <v>20</v>
      </c>
      <c r="C27" s="15">
        <v>177268.18</v>
      </c>
    </row>
    <row r="29" spans="1:5" x14ac:dyDescent="0.3">
      <c r="A29" t="s">
        <v>18</v>
      </c>
      <c r="B29" s="15">
        <f>SUM(B5:B28)</f>
        <v>77674</v>
      </c>
      <c r="C29" s="15">
        <f>SUM(C5:C28)</f>
        <v>2040590.94</v>
      </c>
      <c r="D29" s="17">
        <f>SUM(B29/C29)</f>
        <v>3.806446381654522E-2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remote sellers</vt:lpstr>
    </vt:vector>
  </TitlesOfParts>
  <Company>City 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</dc:creator>
  <cp:lastModifiedBy>Chandra Cudmore</cp:lastModifiedBy>
  <cp:lastPrinted>2022-06-06T16:26:21Z</cp:lastPrinted>
  <dcterms:created xsi:type="dcterms:W3CDTF">2018-01-17T14:29:32Z</dcterms:created>
  <dcterms:modified xsi:type="dcterms:W3CDTF">2024-04-03T21:56:50Z</dcterms:modified>
</cp:coreProperties>
</file>